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t\Desktop\na BIP od Agi\"/>
    </mc:Choice>
  </mc:AlternateContent>
  <xr:revisionPtr revIDLastSave="0" documentId="13_ncr:1_{55EA7F7C-9CDC-413D-9D82-F42EF61A05F5}" xr6:coauthVersionLast="36" xr6:coauthVersionMax="36" xr10:uidLastSave="{00000000-0000-0000-0000-000000000000}"/>
  <bookViews>
    <workbookView xWindow="0" yWindow="0" windowWidth="27075" windowHeight="11505" xr2:uid="{00000000-000D-0000-FFFF-FFFF00000000}"/>
  </bookViews>
  <sheets>
    <sheet name="SP Stare Skoszewy" sheetId="7" r:id="rId1"/>
  </sheets>
  <calcPr calcId="191029"/>
</workbook>
</file>

<file path=xl/calcChain.xml><?xml version="1.0" encoding="utf-8"?>
<calcChain xmlns="http://schemas.openxmlformats.org/spreadsheetml/2006/main">
  <c r="E8" i="7" l="1"/>
  <c r="C7" i="7"/>
  <c r="C6" i="7"/>
  <c r="C5" i="7"/>
  <c r="C4" i="7"/>
</calcChain>
</file>

<file path=xl/sharedStrings.xml><?xml version="1.0" encoding="utf-8"?>
<sst xmlns="http://schemas.openxmlformats.org/spreadsheetml/2006/main" count="60" uniqueCount="59">
  <si>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</si>
  <si>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</si>
  <si>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</si>
  <si>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</si>
  <si>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</si>
  <si>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</si>
  <si>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</si>
  <si>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</si>
  <si>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</si>
  <si>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</si>
  <si>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</si>
  <si>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2026.03.13</t>
  </si>
  <si>
    <t>..................................................................
 Kierownik jednostki</t>
  </si>
  <si>
    <t>Jednostka: SP Stare Skoszewy</t>
  </si>
  <si>
    <t>Szkoła Podstawowa im. Władysława Jagiełły w Starych Skoszewach</t>
  </si>
  <si>
    <t>Wójt Gminy Nowosolna</t>
  </si>
  <si>
    <t>Stare Skoszewy 19</t>
  </si>
  <si>
    <t>72-701 Łódź</t>
  </si>
  <si>
    <t>tel. 42 648-41-09</t>
  </si>
  <si>
    <t>001157867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</si>
  <si>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</si>
  <si>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</si>
  <si>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</si>
  <si>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</si>
  <si>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</si>
  <si>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</si>
  <si>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</si>
  <si>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</si>
  <si>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</si>
  <si>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</si>
  <si>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</si>
  <si>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</si>
  <si>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</si>
  <si>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</si>
  <si>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</si>
  <si>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</si>
  <si>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</si>
  <si>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</si>
  <si>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</si>
  <si>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</si>
  <si>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</si>
  <si>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</si>
  <si>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</si>
  <si>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</si>
  <si>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</si>
  <si>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</si>
  <si>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</si>
  <si>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</si>
  <si>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</si>
  <si>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</si>
  <si>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</si>
  <si>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</si>
  <si>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</si>
  <si>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</si>
  <si>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</si>
  <si>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</si>
  <si>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</si>
  <si>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</si>
  <si>
    <t>26.03.2026 r.
rok, miesiąc,dzień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</si>
</sst>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.5"/>
      <color rgb="FF000000"/>
      <name val="Arial"/>
      <family val="2"/>
      <charset val="238"/>
    </font>
    <font>
      <sz val="9.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.85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2" xfId="0" applyFont="1" applyBorder="1" applyAlignment="1">
      <alignment shrinkToFit="1"/>
    </xf>
    <xf numFmtId="0" fontId="0" fillId="0" borderId="0" xfId="0" applyFont="1" applyAlignment="1">
      <alignment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9" fillId="3" borderId="5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shrinkToFit="1"/>
    </xf>
    <xf numFmtId="4" fontId="4" fillId="2" borderId="0" xfId="0" applyNumberFormat="1" applyFont="1" applyFill="1" applyBorder="1" applyAlignment="1">
      <alignment horizontal="left" vertical="center" wrapText="1"/>
    </xf>
    <xf numFmtId="4" fontId="4" fillId="4" borderId="0" xfId="0" applyNumberFormat="1" applyFont="1" applyFill="1" applyBorder="1" applyAlignment="1">
      <alignment horizontal="left" vertical="center" wrapText="1"/>
    </xf>
    <xf numFmtId="4" fontId="4" fillId="4" borderId="0" xfId="0" applyNumberFormat="1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4" fillId="4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ny" xfId="0" builtinId="0"/>
  </cellStyles>
  <dxfs count="6"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2D4E-2C14-44A7-9121-F6799A13125F}">
  <sheetPr>
    <pageSetUpPr fitToPage="1"/>
  </sheetPr>
  <dimension ref="A1:M77"/>
  <sheetViews>
    <sheetView showGridLines="0" tabSelected="1" workbookViewId="0">
      <selection sqref="A1:F60"/>
    </sheetView>
  </sheetViews>
  <sheetFormatPr defaultColWidth="9.140625" defaultRowHeight="15" x14ac:dyDescent="0.25"/>
  <cols>
    <col min="1" max="1" width="11.28515625" style="1" customWidth="1"/>
    <col min="2" max="2" width="30" style="1" customWidth="1"/>
    <col min="3" max="3" width="19" style="1" customWidth="1"/>
    <col min="4" max="4" width="20.140625" style="1" customWidth="1"/>
    <col min="5" max="6" width="20.7109375" style="1" customWidth="1"/>
    <col min="7" max="7" width="9.140625" style="1" hidden="1" customWidth="1"/>
    <col min="8" max="16384" width="9.140625" style="1"/>
  </cols>
  <sheetData>
    <row r="1" spans="1:13" ht="15" customHeight="1" x14ac:dyDescent="0.25">
      <c r="A1" s="27"/>
      <c r="B1" s="27"/>
      <c r="C1" s="27"/>
      <c r="D1" s="27"/>
      <c r="E1" s="27"/>
      <c r="F1" s="27"/>
    </row>
    <row r="2" spans="1:13" ht="15" customHeight="1" x14ac:dyDescent="0.25">
      <c r="A2" s="26" t="s">
        <v>13</v>
      </c>
      <c r="B2" s="26"/>
      <c r="C2" s="26"/>
      <c r="D2" s="26"/>
      <c r="E2" s="26"/>
      <c r="F2" s="26"/>
      <c r="G2" s="3" t="s">
        <v>5</v>
      </c>
      <c r="H2" s="2"/>
      <c r="I2" s="2"/>
      <c r="J2" s="2"/>
      <c r="K2" s="2"/>
      <c r="L2" s="2"/>
    </row>
    <row r="3" spans="1:13" ht="15.75" customHeight="1" x14ac:dyDescent="0.25">
      <c r="A3" s="6" t="s">
        <v>0</v>
      </c>
      <c r="B3" s="7"/>
      <c r="C3" s="28"/>
      <c r="D3" s="29"/>
      <c r="E3" s="6" t="s">
        <v>4</v>
      </c>
      <c r="F3" s="8"/>
      <c r="G3" s="2" t="b">
        <v>0</v>
      </c>
    </row>
    <row r="4" spans="1:13" ht="22.5" customHeight="1" x14ac:dyDescent="0.25">
      <c r="A4" s="9" t="s">
        <v>14</v>
      </c>
      <c r="B4" s="10"/>
      <c r="C4" s="30" t="str">
        <f>IF(G4,"Rachunek zysków i strat","Zestawienie zmian w funduszu jednostki")</f>
        <v>Rachunek zysków i strat</v>
      </c>
      <c r="D4" s="31"/>
      <c r="E4" s="11" t="s">
        <v>15</v>
      </c>
      <c r="F4" s="12"/>
      <c r="G4" s="2" t="b">
        <v>1</v>
      </c>
      <c r="H4" s="2"/>
    </row>
    <row r="5" spans="1:13" ht="15" customHeight="1" x14ac:dyDescent="0.25">
      <c r="A5" s="9" t="s">
        <v>16</v>
      </c>
      <c r="B5" s="10"/>
      <c r="C5" s="16" t="str">
        <f>IF(G5,"sporządzony","sporządzone")</f>
        <v>sporządzony</v>
      </c>
      <c r="D5" s="31"/>
      <c r="E5" s="11"/>
      <c r="F5" s="12"/>
      <c r="G5" s="2" t="b">
        <v>1</v>
      </c>
    </row>
    <row r="6" spans="1:13" ht="15" customHeight="1" x14ac:dyDescent="0.25">
      <c r="A6" s="9" t="s">
        <v>17</v>
      </c>
      <c r="B6" s="10"/>
      <c r="C6" s="16" t="str">
        <f>CONCATENATE("na dzień ",G6)</f>
        <v>na dzień 31.12.2025</v>
      </c>
      <c r="D6" s="31"/>
      <c r="E6" s="11"/>
      <c r="F6" s="12"/>
      <c r="G6" s="2" t="s">
        <v>6</v>
      </c>
    </row>
    <row r="7" spans="1:13" ht="15" customHeight="1" x14ac:dyDescent="0.25">
      <c r="A7" s="13" t="s">
        <v>18</v>
      </c>
      <c r="B7" s="14"/>
      <c r="C7" s="16" t="str">
        <f>IF(G4,"Wariant porównawczy","")</f>
        <v>Wariant porównawczy</v>
      </c>
      <c r="D7" s="31"/>
      <c r="E7" s="32" t="s">
        <v>1</v>
      </c>
      <c r="F7" s="33"/>
      <c r="G7" s="4">
        <v>2025</v>
      </c>
    </row>
    <row r="8" spans="1:13" ht="15" customHeight="1" x14ac:dyDescent="0.25">
      <c r="A8" s="15" t="s">
        <v>2</v>
      </c>
      <c r="B8" s="7"/>
      <c r="C8" s="16"/>
      <c r="D8" s="31"/>
      <c r="E8" s="16" t="str">
        <f>IF(G8&gt;=2018,"","wysłać bez pisma przewodniego")</f>
        <v/>
      </c>
      <c r="F8" s="17"/>
      <c r="G8" s="4">
        <v>2025</v>
      </c>
    </row>
    <row r="9" spans="1:13" ht="15" customHeight="1" x14ac:dyDescent="0.25">
      <c r="A9" s="13" t="s">
        <v>19</v>
      </c>
      <c r="B9" s="14"/>
      <c r="C9" s="34" t="s">
        <v>3</v>
      </c>
      <c r="D9" s="35"/>
      <c r="E9" s="18" t="s">
        <v>1</v>
      </c>
      <c r="F9" s="19"/>
    </row>
    <row r="10" spans="1:13" ht="15" customHeight="1" x14ac:dyDescent="0.25">
      <c r="A10" s="27"/>
      <c r="B10" s="27"/>
      <c r="C10" s="27"/>
      <c r="D10" s="27"/>
      <c r="E10" s="27"/>
      <c r="F10" s="27"/>
    </row>
    <row r="11" spans="1:13" ht="25.5" customHeight="1" x14ac:dyDescent="0.25">
      <c r="A11" s="36"/>
      <c r="B11" s="37"/>
      <c r="C11" s="37"/>
      <c r="D11" s="37"/>
      <c r="E11" s="38" t="s">
        <v>7</v>
      </c>
      <c r="F11" s="39" t="s">
        <v>8</v>
      </c>
    </row>
    <row r="12" spans="1:13" ht="15" customHeight="1" x14ac:dyDescent="0.25">
      <c r="A12" s="20" t="s">
        <v>20</v>
      </c>
      <c r="B12" s="21"/>
      <c r="C12" s="21"/>
      <c r="D12" s="22"/>
      <c r="E12" s="40">
        <v>590893.39</v>
      </c>
      <c r="F12" s="40">
        <v>672607.67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 x14ac:dyDescent="0.25">
      <c r="A13" s="20" t="s">
        <v>21</v>
      </c>
      <c r="B13" s="21"/>
      <c r="C13" s="21"/>
      <c r="D13" s="22"/>
      <c r="E13" s="40">
        <v>0</v>
      </c>
      <c r="F13" s="40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 x14ac:dyDescent="0.25">
      <c r="A14" s="20" t="s">
        <v>22</v>
      </c>
      <c r="B14" s="21"/>
      <c r="C14" s="21"/>
      <c r="D14" s="22"/>
      <c r="E14" s="40">
        <v>0</v>
      </c>
      <c r="F14" s="40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 x14ac:dyDescent="0.25">
      <c r="A15" s="20" t="s">
        <v>23</v>
      </c>
      <c r="B15" s="21"/>
      <c r="C15" s="21"/>
      <c r="D15" s="22"/>
      <c r="E15" s="40">
        <v>0</v>
      </c>
      <c r="F15" s="40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 x14ac:dyDescent="0.25">
      <c r="A16" s="20" t="s">
        <v>24</v>
      </c>
      <c r="B16" s="21"/>
      <c r="C16" s="21"/>
      <c r="D16" s="22"/>
      <c r="E16" s="40">
        <v>0</v>
      </c>
      <c r="F16" s="40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 x14ac:dyDescent="0.25">
      <c r="A17" s="20" t="s">
        <v>25</v>
      </c>
      <c r="B17" s="21"/>
      <c r="C17" s="21"/>
      <c r="D17" s="22"/>
      <c r="E17" s="40">
        <v>0</v>
      </c>
      <c r="F17" s="40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 x14ac:dyDescent="0.25">
      <c r="A18" s="20" t="s">
        <v>26</v>
      </c>
      <c r="B18" s="21"/>
      <c r="C18" s="21"/>
      <c r="D18" s="22"/>
      <c r="E18" s="40">
        <v>590893.39</v>
      </c>
      <c r="F18" s="40">
        <v>672607.67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 x14ac:dyDescent="0.25">
      <c r="A19" s="20" t="s">
        <v>27</v>
      </c>
      <c r="B19" s="21"/>
      <c r="C19" s="21"/>
      <c r="D19" s="22"/>
      <c r="E19" s="40">
        <v>10030996.91</v>
      </c>
      <c r="F19" s="40">
        <v>12145829.699999999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 x14ac:dyDescent="0.25">
      <c r="A20" s="20" t="s">
        <v>28</v>
      </c>
      <c r="B20" s="21"/>
      <c r="C20" s="21"/>
      <c r="D20" s="22"/>
      <c r="E20" s="40">
        <v>313663.59000000003</v>
      </c>
      <c r="F20" s="40">
        <v>291207.92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 x14ac:dyDescent="0.25">
      <c r="A21" s="20" t="s">
        <v>29</v>
      </c>
      <c r="B21" s="21"/>
      <c r="C21" s="21"/>
      <c r="D21" s="22"/>
      <c r="E21" s="40">
        <v>915640.43</v>
      </c>
      <c r="F21" s="40">
        <v>1407903.4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 x14ac:dyDescent="0.25">
      <c r="A22" s="20" t="s">
        <v>30</v>
      </c>
      <c r="B22" s="21"/>
      <c r="C22" s="21"/>
      <c r="D22" s="22"/>
      <c r="E22" s="40">
        <v>293939.53000000003</v>
      </c>
      <c r="F22" s="40">
        <v>248637.77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 x14ac:dyDescent="0.25">
      <c r="A23" s="20" t="s">
        <v>31</v>
      </c>
      <c r="B23" s="21"/>
      <c r="C23" s="21"/>
      <c r="D23" s="22"/>
      <c r="E23" s="40">
        <v>11356.4</v>
      </c>
      <c r="F23" s="40">
        <v>11333.82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 x14ac:dyDescent="0.25">
      <c r="A24" s="20" t="s">
        <v>32</v>
      </c>
      <c r="B24" s="21"/>
      <c r="C24" s="21"/>
      <c r="D24" s="22"/>
      <c r="E24" s="40">
        <v>6519435.4000000004</v>
      </c>
      <c r="F24" s="40">
        <v>7815398.1699999999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 x14ac:dyDescent="0.25">
      <c r="A25" s="20" t="s">
        <v>33</v>
      </c>
      <c r="B25" s="21"/>
      <c r="C25" s="21"/>
      <c r="D25" s="22"/>
      <c r="E25" s="40">
        <v>1963771.84</v>
      </c>
      <c r="F25" s="40">
        <v>2327658.34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 x14ac:dyDescent="0.25">
      <c r="A26" s="20" t="s">
        <v>34</v>
      </c>
      <c r="B26" s="21"/>
      <c r="C26" s="21"/>
      <c r="D26" s="22"/>
      <c r="E26" s="40">
        <v>13189.72</v>
      </c>
      <c r="F26" s="40">
        <v>43690.28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 x14ac:dyDescent="0.25">
      <c r="A27" s="20" t="s">
        <v>35</v>
      </c>
      <c r="B27" s="21"/>
      <c r="C27" s="21"/>
      <c r="D27" s="22"/>
      <c r="E27" s="40">
        <v>0</v>
      </c>
      <c r="F27" s="40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 x14ac:dyDescent="0.25">
      <c r="A28" s="20" t="s">
        <v>36</v>
      </c>
      <c r="B28" s="21"/>
      <c r="C28" s="21"/>
      <c r="D28" s="22"/>
      <c r="E28" s="40">
        <v>0</v>
      </c>
      <c r="F28" s="40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 x14ac:dyDescent="0.25">
      <c r="A29" s="20" t="s">
        <v>37</v>
      </c>
      <c r="B29" s="21"/>
      <c r="C29" s="21"/>
      <c r="D29" s="22"/>
      <c r="E29" s="40">
        <v>0</v>
      </c>
      <c r="F29" s="40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 x14ac:dyDescent="0.25">
      <c r="A30" s="20" t="s">
        <v>38</v>
      </c>
      <c r="B30" s="21"/>
      <c r="C30" s="21"/>
      <c r="D30" s="22"/>
      <c r="E30" s="40">
        <v>-9440103.5199999996</v>
      </c>
      <c r="F30" s="40">
        <v>-11473222.029999999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 x14ac:dyDescent="0.25">
      <c r="A31" s="20" t="s">
        <v>39</v>
      </c>
      <c r="B31" s="21"/>
      <c r="C31" s="21"/>
      <c r="D31" s="22"/>
      <c r="E31" s="40">
        <v>0</v>
      </c>
      <c r="F31" s="40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 x14ac:dyDescent="0.25">
      <c r="A32" s="20" t="s">
        <v>40</v>
      </c>
      <c r="B32" s="21"/>
      <c r="C32" s="21"/>
      <c r="D32" s="22"/>
      <c r="E32" s="40">
        <v>0</v>
      </c>
      <c r="F32" s="40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 x14ac:dyDescent="0.25">
      <c r="A33" s="20" t="s">
        <v>41</v>
      </c>
      <c r="B33" s="21"/>
      <c r="C33" s="21"/>
      <c r="D33" s="22"/>
      <c r="E33" s="40">
        <v>0</v>
      </c>
      <c r="F33" s="40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 x14ac:dyDescent="0.25">
      <c r="A34" s="20" t="s">
        <v>42</v>
      </c>
      <c r="B34" s="21"/>
      <c r="C34" s="21"/>
      <c r="D34" s="22"/>
      <c r="E34" s="40">
        <v>0</v>
      </c>
      <c r="F34" s="40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 x14ac:dyDescent="0.25">
      <c r="A35" s="20" t="s">
        <v>43</v>
      </c>
      <c r="B35" s="21"/>
      <c r="C35" s="21"/>
      <c r="D35" s="22"/>
      <c r="E35" s="40">
        <v>0</v>
      </c>
      <c r="F35" s="40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 x14ac:dyDescent="0.25">
      <c r="A36" s="20" t="s">
        <v>44</v>
      </c>
      <c r="B36" s="21"/>
      <c r="C36" s="21"/>
      <c r="D36" s="22"/>
      <c r="E36" s="40">
        <v>0</v>
      </c>
      <c r="F36" s="40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 x14ac:dyDescent="0.25">
      <c r="A37" s="20" t="s">
        <v>45</v>
      </c>
      <c r="B37" s="21"/>
      <c r="C37" s="21"/>
      <c r="D37" s="22"/>
      <c r="E37" s="40">
        <v>0</v>
      </c>
      <c r="F37" s="40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 x14ac:dyDescent="0.25">
      <c r="A38" s="20" t="s">
        <v>46</v>
      </c>
      <c r="B38" s="21"/>
      <c r="C38" s="21"/>
      <c r="D38" s="22"/>
      <c r="E38" s="40">
        <v>-9440103.5199999996</v>
      </c>
      <c r="F38" s="40">
        <v>-11473222.029999999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 x14ac:dyDescent="0.25">
      <c r="A39" s="20" t="s">
        <v>47</v>
      </c>
      <c r="B39" s="21"/>
      <c r="C39" s="21"/>
      <c r="D39" s="22"/>
      <c r="E39" s="40">
        <v>562.59</v>
      </c>
      <c r="F39" s="40">
        <v>741.97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 x14ac:dyDescent="0.25">
      <c r="A40" s="20" t="s">
        <v>48</v>
      </c>
      <c r="B40" s="21"/>
      <c r="C40" s="21"/>
      <c r="D40" s="22"/>
      <c r="E40" s="40">
        <v>0</v>
      </c>
      <c r="F40" s="40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 x14ac:dyDescent="0.25">
      <c r="A41" s="20" t="s">
        <v>49</v>
      </c>
      <c r="B41" s="21"/>
      <c r="C41" s="21"/>
      <c r="D41" s="22"/>
      <c r="E41" s="40">
        <v>562.59</v>
      </c>
      <c r="F41" s="40">
        <v>741.97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 x14ac:dyDescent="0.25">
      <c r="A42" s="20" t="s">
        <v>50</v>
      </c>
      <c r="B42" s="21"/>
      <c r="C42" s="21"/>
      <c r="D42" s="22"/>
      <c r="E42" s="40">
        <v>0</v>
      </c>
      <c r="F42" s="40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 x14ac:dyDescent="0.25">
      <c r="A43" s="20" t="s">
        <v>51</v>
      </c>
      <c r="B43" s="21"/>
      <c r="C43" s="21"/>
      <c r="D43" s="22"/>
      <c r="E43" s="40">
        <v>0</v>
      </c>
      <c r="F43" s="40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 x14ac:dyDescent="0.25">
      <c r="A44" s="20" t="s">
        <v>52</v>
      </c>
      <c r="B44" s="21"/>
      <c r="C44" s="21"/>
      <c r="D44" s="22"/>
      <c r="E44" s="40">
        <v>0</v>
      </c>
      <c r="F44" s="40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 x14ac:dyDescent="0.25">
      <c r="A45" s="20" t="s">
        <v>53</v>
      </c>
      <c r="B45" s="21"/>
      <c r="C45" s="21"/>
      <c r="D45" s="22"/>
      <c r="E45" s="40">
        <v>0</v>
      </c>
      <c r="F45" s="40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 x14ac:dyDescent="0.25">
      <c r="A46" s="20" t="s">
        <v>54</v>
      </c>
      <c r="B46" s="21"/>
      <c r="C46" s="21"/>
      <c r="D46" s="22"/>
      <c r="E46" s="40">
        <v>-9439540.9299999997</v>
      </c>
      <c r="F46" s="40">
        <v>-11472480.060000001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 x14ac:dyDescent="0.25">
      <c r="A47" s="20" t="s">
        <v>55</v>
      </c>
      <c r="B47" s="21"/>
      <c r="C47" s="21"/>
      <c r="D47" s="22"/>
      <c r="E47" s="40">
        <v>0</v>
      </c>
      <c r="F47" s="40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 x14ac:dyDescent="0.25">
      <c r="A48" s="20" t="s">
        <v>56</v>
      </c>
      <c r="B48" s="21"/>
      <c r="C48" s="21"/>
      <c r="D48" s="22"/>
      <c r="E48" s="40">
        <v>0</v>
      </c>
      <c r="F48" s="40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 x14ac:dyDescent="0.25">
      <c r="A49" s="20" t="s">
        <v>57</v>
      </c>
      <c r="B49" s="21"/>
      <c r="C49" s="21"/>
      <c r="D49" s="22"/>
      <c r="E49" s="40">
        <v>-9439540.9299999997</v>
      </c>
      <c r="F49" s="40">
        <v>-11472480.060000001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 x14ac:dyDescent="0.25">
      <c r="A50" s="23"/>
      <c r="B50" s="23"/>
      <c r="C50" s="23"/>
      <c r="D50" s="23"/>
      <c r="E50" s="23"/>
      <c r="F50" s="41"/>
      <c r="G50" s="2"/>
      <c r="H50" s="2"/>
      <c r="I50" s="2"/>
      <c r="J50" s="2"/>
      <c r="K50" s="2"/>
      <c r="L50" s="2"/>
      <c r="M50" s="2"/>
    </row>
    <row r="51" spans="1:13" ht="13.5" hidden="1" customHeight="1" x14ac:dyDescent="0.25">
      <c r="A51" s="24" t="s">
        <v>9</v>
      </c>
      <c r="B51" s="24"/>
      <c r="C51" s="24"/>
      <c r="D51" s="24"/>
      <c r="E51" s="25"/>
      <c r="F51" s="25"/>
      <c r="G51" s="5">
        <v>2025</v>
      </c>
    </row>
    <row r="52" spans="1:13" ht="15" customHeight="1" x14ac:dyDescent="0.25">
      <c r="A52" s="24"/>
      <c r="B52" s="24"/>
      <c r="C52" s="24"/>
      <c r="D52" s="24"/>
      <c r="E52" s="42"/>
      <c r="F52" s="43">
        <v>0</v>
      </c>
      <c r="G52" s="2" t="b">
        <v>0</v>
      </c>
    </row>
    <row r="53" spans="1:13" ht="15" customHeight="1" x14ac:dyDescent="0.25">
      <c r="A53" s="25"/>
      <c r="B53" s="25"/>
      <c r="C53" s="25"/>
      <c r="D53" s="25"/>
      <c r="E53" s="42"/>
      <c r="F53" s="42"/>
      <c r="G53" s="2"/>
    </row>
    <row r="54" spans="1:13" ht="36" customHeight="1" x14ac:dyDescent="0.25">
      <c r="A54" s="44" t="s">
        <v>10</v>
      </c>
      <c r="B54" s="44"/>
      <c r="C54" s="45" t="s">
        <v>58</v>
      </c>
      <c r="D54" s="45"/>
      <c r="E54" s="44" t="s">
        <v>12</v>
      </c>
      <c r="F54" s="46"/>
      <c r="G54" s="2" t="s">
        <v>11</v>
      </c>
    </row>
    <row r="55" spans="1:13" ht="15" customHeight="1" x14ac:dyDescent="0.25">
      <c r="A55" s="27"/>
      <c r="B55" s="27"/>
      <c r="C55" s="27"/>
      <c r="D55" s="27"/>
      <c r="E55" s="27"/>
      <c r="F55" s="27"/>
    </row>
    <row r="56" spans="1:13" ht="15" customHeight="1" x14ac:dyDescent="0.25">
      <c r="A56" s="27"/>
      <c r="B56" s="27"/>
      <c r="C56" s="27"/>
      <c r="D56" s="27"/>
      <c r="E56" s="27"/>
      <c r="F56" s="27"/>
    </row>
    <row r="57" spans="1:13" ht="15" customHeight="1" x14ac:dyDescent="0.25">
      <c r="A57" s="27"/>
      <c r="B57" s="27"/>
      <c r="C57" s="27"/>
      <c r="D57" s="27"/>
      <c r="E57" s="27"/>
      <c r="F57" s="27"/>
    </row>
    <row r="58" spans="1:13" ht="15" customHeight="1" x14ac:dyDescent="0.25">
      <c r="A58" s="27"/>
      <c r="B58" s="27"/>
      <c r="C58" s="27"/>
      <c r="D58" s="27"/>
      <c r="E58" s="27"/>
      <c r="F58" s="27"/>
    </row>
    <row r="59" spans="1:13" ht="15" customHeight="1" x14ac:dyDescent="0.25">
      <c r="A59" s="27"/>
      <c r="B59" s="27"/>
      <c r="C59" s="27"/>
      <c r="D59" s="27"/>
      <c r="E59" s="27"/>
      <c r="F59" s="27"/>
    </row>
    <row r="60" spans="1:13" ht="15" customHeight="1" x14ac:dyDescent="0.25">
      <c r="A60" s="27"/>
      <c r="B60" s="27"/>
      <c r="C60" s="27"/>
      <c r="D60" s="27"/>
      <c r="E60" s="27"/>
      <c r="F60" s="27"/>
    </row>
    <row r="61" spans="1:13" ht="15" customHeight="1" x14ac:dyDescent="0.25"/>
    <row r="62" spans="1:13" ht="15" customHeight="1" x14ac:dyDescent="0.25"/>
    <row r="63" spans="1:13" ht="15" customHeight="1" x14ac:dyDescent="0.25"/>
    <row r="64" spans="1:13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13:D13"/>
    <mergeCell ref="A14:D14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dxfId="5" priority="11">
      <formula>$G12</formula>
    </cfRule>
  </conditionalFormatting>
  <conditionalFormatting sqref="E12:E49">
    <cfRule type="expression" dxfId="4" priority="10">
      <formula>AND($G$3,$E12=0)</formula>
    </cfRule>
  </conditionalFormatting>
  <conditionalFormatting sqref="F12:F49">
    <cfRule type="expression" dxfId="3" priority="9">
      <formula>AND($G$3,$F12=0)</formula>
    </cfRule>
  </conditionalFormatting>
  <conditionalFormatting sqref="F52">
    <cfRule type="expression" dxfId="2" priority="7">
      <formula>OR($G52=FALSE,AND($G$3,$F52=0))</formula>
    </cfRule>
  </conditionalFormatting>
  <conditionalFormatting sqref="E7">
    <cfRule type="expression" dxfId="1" priority="1">
      <formula>$G7&lt;2018</formula>
    </cfRule>
  </conditionalFormatting>
  <conditionalFormatting sqref="F7">
    <cfRule type="expression" dxfId="0" priority="2">
      <formula>$G7&lt;2018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26.02.0006.43633, VULCAN sp. z o.o., licencja: spstareskoszewy, Szkoła Podstawowa w Starych Skoszewach im. Wł. Jagiełły, Stare Skoszewy...&amp;C
&amp;"Calibri"&amp;8Strona &amp;P z &amp;N
&amp;R
&amp;"Calibri"&amp;7</oddFooter>
  </headerFooter>
  <ignoredErrors>
    <ignoredError sqref="A1:H53 A54:B54 E54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 Stare Skoszewy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26.02.0006.43633</dc:creator>
  <cp:keywords/>
  <dc:description/>
  <cp:lastModifiedBy>Stare  Skoszewy</cp:lastModifiedBy>
  <cp:lastPrinted>2017-03-30T11:54:44Z</cp:lastPrinted>
  <dcterms:created xsi:type="dcterms:W3CDTF">2017-03-27T06:22:35Z</dcterms:created>
  <dcterms:modified xsi:type="dcterms:W3CDTF">2026-04-29T08:22:52Z</dcterms:modified>
  <cp:category/>
</cp:coreProperties>
</file>